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<sst xmlns="http://schemas.openxmlformats.org/spreadsheetml/2006/main" count="98" uniqueCount="97">
  <si>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№ п/п</t>
  </si>
  <si>
    <t>Перечень выполненных мероприятий по объету: "Реконструкция водозаборныхи очистных сооружений водопровода семикаракорского городского поселения"</t>
  </si>
  <si>
    <t>№ сметы</t>
  </si>
  <si>
    <t>Наименование объекта</t>
  </si>
  <si>
    <t>Стоимость объекта по контракту</t>
  </si>
  <si>
    <t>Всего выполнено</t>
  </si>
  <si>
    <t>Остаток</t>
  </si>
  <si>
    <t>Локальная смета №01-01</t>
  </si>
  <si>
    <t>Подготовительные работы. Площадка водозаборных сооружений</t>
  </si>
  <si>
    <t>Локальная смета №01-02</t>
  </si>
  <si>
    <t>Подготовительные работы. Площадка  очистных сооружений</t>
  </si>
  <si>
    <t>Локальная смета №01-03</t>
  </si>
  <si>
    <t>Снос строений</t>
  </si>
  <si>
    <t>Локальная смета №01-04</t>
  </si>
  <si>
    <t>Разбивка основных осей сооружений, закрепление внешних инженерных сетей</t>
  </si>
  <si>
    <t>Объектная смета №02-01</t>
  </si>
  <si>
    <t>Производственный корпус</t>
  </si>
  <si>
    <t>Локальная смета №02-02</t>
  </si>
  <si>
    <t>Резервуары чистой воды V=3000 м3 (2 шт.)</t>
  </si>
  <si>
    <t>Объектная смета №02-03</t>
  </si>
  <si>
    <t>Фильтры поглотители (2 шт.)</t>
  </si>
  <si>
    <t>Объектная смета №03-01</t>
  </si>
  <si>
    <t>Административно-бытовой корпус</t>
  </si>
  <si>
    <t>Объектная смета №03-02</t>
  </si>
  <si>
    <t>Контрольно-пропускной пункт</t>
  </si>
  <si>
    <t>Локальная смета №03-03</t>
  </si>
  <si>
    <t>Биотуалет</t>
  </si>
  <si>
    <t>Локальная смета №04-01</t>
  </si>
  <si>
    <t>Внешнее электроснабжение площадки ОСВ</t>
  </si>
  <si>
    <t>Локальная смета №04-02</t>
  </si>
  <si>
    <t>Вынос ВЛ 10 кВ</t>
  </si>
  <si>
    <t>Объектная смета №04-03</t>
  </si>
  <si>
    <t>Трансформаторная подстанция</t>
  </si>
  <si>
    <t>Локальная смета №04-04</t>
  </si>
  <si>
    <t>Внутриплощадочные сети. Площадка ОСВ</t>
  </si>
  <si>
    <t>Локальная смета №04-05</t>
  </si>
  <si>
    <t>Наружное, охранное освещение. Площадка водозаборных сооружений</t>
  </si>
  <si>
    <t>Локальная смета №04-06</t>
  </si>
  <si>
    <t>Внутриплощадочное электроснабжение площадки водозаборных сооружений</t>
  </si>
  <si>
    <t>Локальная смета №04-07</t>
  </si>
  <si>
    <t>Фундаменты под дизельную установку. Площадка очистных сооружений</t>
  </si>
  <si>
    <t>Локальная смета №04-08</t>
  </si>
  <si>
    <t>Наружное, охранное освещение. Площадка очистных сооружений</t>
  </si>
  <si>
    <t>Локальная смета №04-09</t>
  </si>
  <si>
    <t>Диспетчеризация</t>
  </si>
  <si>
    <t>Локальная смета №04-10</t>
  </si>
  <si>
    <t>Фундаменты под дизельную установку. Площадка водозаборных сооружений</t>
  </si>
  <si>
    <t>Локальная смета №05-01</t>
  </si>
  <si>
    <t>Автомобильная дорога</t>
  </si>
  <si>
    <t>Локальная смета №06-01</t>
  </si>
  <si>
    <t>Технологические трубопроводы. Площадка водозаборных сооружений</t>
  </si>
  <si>
    <t>Объектная смета №06-02</t>
  </si>
  <si>
    <t>Насосная станция 1 подъема</t>
  </si>
  <si>
    <t>Объектная  смета №06-03</t>
  </si>
  <si>
    <t>Насосная станция 2 подъема</t>
  </si>
  <si>
    <t>Объектная смета №06-04</t>
  </si>
  <si>
    <t>Водозаборные сооружения</t>
  </si>
  <si>
    <t>Объектная смета №06-05</t>
  </si>
  <si>
    <t>Блочно-модульная котельная</t>
  </si>
  <si>
    <t>Объектная смета №06-06</t>
  </si>
  <si>
    <t>Газопроводы</t>
  </si>
  <si>
    <t>Объектная смета №06-07</t>
  </si>
  <si>
    <t>Тепловая сеть</t>
  </si>
  <si>
    <t>Локальная смета №06-08</t>
  </si>
  <si>
    <t>Внутриплощадочные коммуникации. Площадка ОСВ.</t>
  </si>
  <si>
    <t>Локальная смета №06-09</t>
  </si>
  <si>
    <t>Водовод речной воды</t>
  </si>
  <si>
    <t>Объектная смета №07-01</t>
  </si>
  <si>
    <t>Благоустройство территории, вертикальная планировка МАФ, озеленение, ограждение территории. Площадка водозаборных сооружений</t>
  </si>
  <si>
    <t>Объектная смета №07-02</t>
  </si>
  <si>
    <t>Благоустройство территории, вертикальная планировка МАФ, озеленение, ограждение территории. Площадка очистных сооружений</t>
  </si>
  <si>
    <t>ГСН 81-05-01-2001,  п.2,1 п.4.6 прилож.1</t>
  </si>
  <si>
    <t>Временные здания и сооружения - 2,4х0,8=1,92%</t>
  </si>
  <si>
    <t>Письмо Заказчика №561 от 04.07.2012 г.</t>
  </si>
  <si>
    <t>Средства на покрытие затрат строительных организаций по платежам (страховым взносам) на добровольное страхование, в том числе строительных рисков - 1%</t>
  </si>
  <si>
    <t>МДС81-35.2004</t>
  </si>
  <si>
    <t>Резерв средств на непредвиденные работы - 2%</t>
  </si>
  <si>
    <t>Расчет №2</t>
  </si>
  <si>
    <t>Утилизация строительных отходов на полигоне</t>
  </si>
  <si>
    <t>ИТОГО</t>
  </si>
  <si>
    <t>Комиссия:</t>
  </si>
  <si>
    <t xml:space="preserve"> передающей стороны</t>
  </si>
  <si>
    <t>принимающей стороны</t>
  </si>
  <si>
    <t>Братков  В.И.</t>
  </si>
  <si>
    <t>Аниканов М.А.</t>
  </si>
  <si>
    <t>Кружилина Л.П.</t>
  </si>
  <si>
    <t>Стерлев М.В.</t>
  </si>
  <si>
    <t>Сулименко А.В.</t>
  </si>
  <si>
    <t>Сильнова Е.А.</t>
  </si>
  <si>
    <t>Запевалова О.С.</t>
  </si>
  <si>
    <t>Гуров И.В.</t>
  </si>
  <si>
    <t>Горепекина Е.П.</t>
  </si>
  <si>
    <t>Моргунова И.Н.</t>
  </si>
  <si>
    <t>Линкова Г.Ю.</t>
  </si>
  <si>
    <t>Шпакова Е.В.</t>
  </si>
  <si>
    <t>Приложение      № 2                                                  к решению Собрания депутатов Семикаракорского городского поселения</t>
  </si>
  <si>
    <t xml:space="preserve">.2017 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</si>
</sst>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wrapText="1"/>
    </xf>
    <xf numFmtId="41" fontId="3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9" fontId="3" fillId="0" borderId="10" xfId="0" applyNumberFormat="1" applyFont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1" fontId="6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0" xfId="52" applyFont="1" applyAlignment="1">
      <alignment horizontal="center" vertical="top" wrapText="1"/>
      <protection/>
    </xf>
    <xf numFmtId="0" fontId="0" fillId="0" borderId="0" xfId="0" applyFont="1" applyAlignment="1">
      <alignment horizontal="center" vertical="top"/>
    </xf>
    <xf numFmtId="0" fontId="8" fillId="0" borderId="0" xfId="52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E2" sqref="E2:F2"/>
    </sheetView>
  </sheetViews>
  <sheetFormatPr defaultColWidth="8.7109375" defaultRowHeight="15"/>
  <cols>
    <col min="1" max="1" width="5.7109375" style="1" customWidth="1"/>
    <col min="2" max="2" width="29.28125" style="1" customWidth="1"/>
    <col min="3" max="3" width="35.28125" style="1" customWidth="1"/>
    <col min="4" max="4" width="19.140625" style="2" customWidth="1"/>
    <col min="5" max="5" width="16.140625" style="2" customWidth="1"/>
    <col min="6" max="6" width="17.140625" style="1" customWidth="1"/>
    <col min="7" max="16384" width="8.7109375" style="1" customWidth="1"/>
  </cols>
  <sheetData>
    <row r="1" spans="5:7" ht="54" customHeight="1">
      <c r="E1" s="23" t="s">
        <v>95</v>
      </c>
      <c r="F1" s="24"/>
      <c r="G1" s="22"/>
    </row>
    <row r="2" spans="5:7" ht="14.25" customHeight="1">
      <c r="E2" s="25" t="s">
        <v>96</v>
      </c>
      <c r="F2" s="24"/>
      <c r="G2" s="22"/>
    </row>
    <row r="3" spans="6:7" ht="12.75" customHeight="1">
      <c r="F3" s="27"/>
      <c r="G3" s="27"/>
    </row>
    <row r="4" spans="1:14" ht="9" customHeight="1">
      <c r="A4" s="27" t="s">
        <v>1</v>
      </c>
      <c r="B4" s="27"/>
      <c r="C4" s="27"/>
      <c r="D4" s="27"/>
      <c r="E4" s="27"/>
      <c r="F4" s="27"/>
      <c r="K4" s="27"/>
      <c r="L4" s="27"/>
      <c r="M4" s="27"/>
      <c r="N4" s="27"/>
    </row>
    <row r="5" spans="1:6" ht="12.75" customHeight="1">
      <c r="A5" s="3"/>
      <c r="B5" s="3"/>
      <c r="C5" s="3"/>
      <c r="D5" s="3"/>
      <c r="E5" s="3"/>
      <c r="F5" s="4"/>
    </row>
    <row r="6" spans="1:6" s="3" customFormat="1" ht="30" customHeight="1">
      <c r="A6" s="5" t="s">
        <v>0</v>
      </c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</row>
    <row r="7" spans="1:6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2.25" customHeight="1">
      <c r="A8" s="7">
        <v>1</v>
      </c>
      <c r="B8" s="8" t="s">
        <v>7</v>
      </c>
      <c r="C8" s="8" t="s">
        <v>8</v>
      </c>
      <c r="D8" s="9">
        <v>101617</v>
      </c>
      <c r="E8" s="9">
        <v>0</v>
      </c>
      <c r="F8" s="9">
        <f>D8-E8</f>
        <v>101617</v>
      </c>
    </row>
    <row r="9" spans="1:6" ht="33.75" customHeight="1">
      <c r="A9" s="7">
        <v>2</v>
      </c>
      <c r="B9" s="10" t="s">
        <v>9</v>
      </c>
      <c r="C9" s="10" t="s">
        <v>10</v>
      </c>
      <c r="D9" s="9">
        <v>266299</v>
      </c>
      <c r="E9" s="9">
        <v>211108</v>
      </c>
      <c r="F9" s="9">
        <f aca="true" t="shared" si="0" ref="F9:F43">D9-E9</f>
        <v>55191</v>
      </c>
    </row>
    <row r="10" spans="1:6" ht="15">
      <c r="A10" s="7">
        <v>3</v>
      </c>
      <c r="B10" s="10" t="s">
        <v>11</v>
      </c>
      <c r="C10" s="10" t="s">
        <v>12</v>
      </c>
      <c r="D10" s="9">
        <v>6788754</v>
      </c>
      <c r="E10" s="9">
        <v>194710</v>
      </c>
      <c r="F10" s="9">
        <f t="shared" si="0"/>
        <v>6594044</v>
      </c>
    </row>
    <row r="11" spans="1:6" ht="38.25">
      <c r="A11" s="7">
        <v>4</v>
      </c>
      <c r="B11" s="10" t="s">
        <v>13</v>
      </c>
      <c r="C11" s="10" t="s">
        <v>14</v>
      </c>
      <c r="D11" s="9">
        <v>0</v>
      </c>
      <c r="E11" s="9">
        <v>0</v>
      </c>
      <c r="F11" s="9">
        <f t="shared" si="0"/>
        <v>0</v>
      </c>
    </row>
    <row r="12" spans="1:6" ht="15">
      <c r="A12" s="7">
        <v>5</v>
      </c>
      <c r="B12" s="11" t="s">
        <v>15</v>
      </c>
      <c r="C12" s="12" t="s">
        <v>16</v>
      </c>
      <c r="D12" s="9">
        <v>219719475</v>
      </c>
      <c r="E12" s="9">
        <v>132945085</v>
      </c>
      <c r="F12" s="9">
        <f t="shared" si="0"/>
        <v>86774390</v>
      </c>
    </row>
    <row r="13" spans="1:6" ht="25.5">
      <c r="A13" s="7">
        <v>6</v>
      </c>
      <c r="B13" s="11" t="s">
        <v>17</v>
      </c>
      <c r="C13" s="12" t="s">
        <v>18</v>
      </c>
      <c r="D13" s="9">
        <v>16991323</v>
      </c>
      <c r="E13" s="9">
        <v>8819016</v>
      </c>
      <c r="F13" s="9">
        <f t="shared" si="0"/>
        <v>8172307</v>
      </c>
    </row>
    <row r="14" spans="1:6" ht="15">
      <c r="A14" s="7">
        <v>7</v>
      </c>
      <c r="B14" s="11" t="s">
        <v>19</v>
      </c>
      <c r="C14" s="12" t="s">
        <v>20</v>
      </c>
      <c r="D14" s="9">
        <v>4893038</v>
      </c>
      <c r="E14" s="9">
        <v>2629057</v>
      </c>
      <c r="F14" s="9">
        <f t="shared" si="0"/>
        <v>2263981</v>
      </c>
    </row>
    <row r="15" spans="1:6" ht="15">
      <c r="A15" s="7">
        <v>8</v>
      </c>
      <c r="B15" s="11" t="s">
        <v>21</v>
      </c>
      <c r="C15" s="12" t="s">
        <v>22</v>
      </c>
      <c r="D15" s="9">
        <v>10335381</v>
      </c>
      <c r="E15" s="9">
        <v>1423444</v>
      </c>
      <c r="F15" s="9">
        <f t="shared" si="0"/>
        <v>8911937</v>
      </c>
    </row>
    <row r="16" spans="1:6" ht="15">
      <c r="A16" s="7">
        <v>9</v>
      </c>
      <c r="B16" s="11" t="s">
        <v>23</v>
      </c>
      <c r="C16" s="12" t="s">
        <v>24</v>
      </c>
      <c r="D16" s="9">
        <v>2937340</v>
      </c>
      <c r="E16" s="9">
        <v>0</v>
      </c>
      <c r="F16" s="9">
        <f t="shared" si="0"/>
        <v>2937340</v>
      </c>
    </row>
    <row r="17" spans="1:6" ht="15">
      <c r="A17" s="7">
        <v>10</v>
      </c>
      <c r="B17" s="11" t="s">
        <v>25</v>
      </c>
      <c r="C17" s="12" t="s">
        <v>26</v>
      </c>
      <c r="D17" s="9">
        <v>16749</v>
      </c>
      <c r="E17" s="9">
        <v>0</v>
      </c>
      <c r="F17" s="9">
        <f t="shared" si="0"/>
        <v>16749</v>
      </c>
    </row>
    <row r="18" spans="1:6" ht="25.5">
      <c r="A18" s="7">
        <v>11</v>
      </c>
      <c r="B18" s="10" t="s">
        <v>27</v>
      </c>
      <c r="C18" s="12" t="s">
        <v>28</v>
      </c>
      <c r="D18" s="9">
        <v>8644220</v>
      </c>
      <c r="E18" s="9">
        <v>0</v>
      </c>
      <c r="F18" s="9">
        <f t="shared" si="0"/>
        <v>8644220</v>
      </c>
    </row>
    <row r="19" spans="1:6" ht="15">
      <c r="A19" s="7">
        <v>12</v>
      </c>
      <c r="B19" s="10" t="s">
        <v>29</v>
      </c>
      <c r="C19" s="12" t="s">
        <v>30</v>
      </c>
      <c r="D19" s="9">
        <v>2109115</v>
      </c>
      <c r="E19" s="9">
        <v>0</v>
      </c>
      <c r="F19" s="9">
        <f t="shared" si="0"/>
        <v>2109115</v>
      </c>
    </row>
    <row r="20" spans="1:6" ht="15">
      <c r="A20" s="7">
        <v>13</v>
      </c>
      <c r="B20" s="11" t="s">
        <v>31</v>
      </c>
      <c r="C20" s="12" t="s">
        <v>32</v>
      </c>
      <c r="D20" s="9">
        <v>11070922</v>
      </c>
      <c r="E20" s="9">
        <v>10731353</v>
      </c>
      <c r="F20" s="9">
        <f t="shared" si="0"/>
        <v>339569</v>
      </c>
    </row>
    <row r="21" spans="1:6" ht="25.5">
      <c r="A21" s="7">
        <v>14</v>
      </c>
      <c r="B21" s="10" t="s">
        <v>33</v>
      </c>
      <c r="C21" s="12" t="s">
        <v>34</v>
      </c>
      <c r="D21" s="9">
        <v>1697245</v>
      </c>
      <c r="E21" s="9">
        <v>0</v>
      </c>
      <c r="F21" s="9">
        <f t="shared" si="0"/>
        <v>1697245</v>
      </c>
    </row>
    <row r="22" spans="1:6" ht="25.5">
      <c r="A22" s="7">
        <v>15</v>
      </c>
      <c r="B22" s="10" t="s">
        <v>35</v>
      </c>
      <c r="C22" s="12" t="s">
        <v>36</v>
      </c>
      <c r="D22" s="9">
        <v>1035472</v>
      </c>
      <c r="E22" s="9">
        <v>0</v>
      </c>
      <c r="F22" s="9">
        <f t="shared" si="0"/>
        <v>1035472</v>
      </c>
    </row>
    <row r="23" spans="1:6" ht="38.25">
      <c r="A23" s="7">
        <v>16</v>
      </c>
      <c r="B23" s="10" t="s">
        <v>37</v>
      </c>
      <c r="C23" s="12" t="s">
        <v>38</v>
      </c>
      <c r="D23" s="9">
        <v>2933762</v>
      </c>
      <c r="E23" s="9">
        <v>0</v>
      </c>
      <c r="F23" s="9">
        <f t="shared" si="0"/>
        <v>2933762</v>
      </c>
    </row>
    <row r="24" spans="1:6" ht="38.25">
      <c r="A24" s="7">
        <v>17</v>
      </c>
      <c r="B24" s="10" t="s">
        <v>39</v>
      </c>
      <c r="C24" s="12" t="s">
        <v>40</v>
      </c>
      <c r="D24" s="9">
        <v>73566</v>
      </c>
      <c r="E24" s="9">
        <v>0</v>
      </c>
      <c r="F24" s="9">
        <f t="shared" si="0"/>
        <v>73566</v>
      </c>
    </row>
    <row r="25" spans="1:6" ht="25.5">
      <c r="A25" s="7">
        <v>18</v>
      </c>
      <c r="B25" s="10" t="s">
        <v>41</v>
      </c>
      <c r="C25" s="12" t="s">
        <v>42</v>
      </c>
      <c r="D25" s="9">
        <v>1243949</v>
      </c>
      <c r="E25" s="9">
        <v>0</v>
      </c>
      <c r="F25" s="9">
        <f t="shared" si="0"/>
        <v>1243949</v>
      </c>
    </row>
    <row r="26" spans="1:6" ht="15">
      <c r="A26" s="7">
        <v>19</v>
      </c>
      <c r="B26" s="10" t="s">
        <v>43</v>
      </c>
      <c r="C26" s="12" t="s">
        <v>44</v>
      </c>
      <c r="D26" s="9">
        <v>1606792</v>
      </c>
      <c r="E26" s="9">
        <v>0</v>
      </c>
      <c r="F26" s="9">
        <f t="shared" si="0"/>
        <v>1606792</v>
      </c>
    </row>
    <row r="27" spans="1:6" ht="38.25">
      <c r="A27" s="7">
        <v>20</v>
      </c>
      <c r="B27" s="10" t="s">
        <v>45</v>
      </c>
      <c r="C27" s="12" t="s">
        <v>46</v>
      </c>
      <c r="D27" s="9">
        <v>68853</v>
      </c>
      <c r="E27" s="9">
        <v>0</v>
      </c>
      <c r="F27" s="9">
        <f t="shared" si="0"/>
        <v>68853</v>
      </c>
    </row>
    <row r="28" spans="1:6" ht="15">
      <c r="A28" s="7">
        <v>21</v>
      </c>
      <c r="B28" s="10" t="s">
        <v>47</v>
      </c>
      <c r="C28" s="12" t="s">
        <v>48</v>
      </c>
      <c r="D28" s="9">
        <v>6024888</v>
      </c>
      <c r="E28" s="9">
        <v>3400996</v>
      </c>
      <c r="F28" s="9">
        <f t="shared" si="0"/>
        <v>2623892</v>
      </c>
    </row>
    <row r="29" spans="1:6" ht="25.5">
      <c r="A29" s="7">
        <v>22</v>
      </c>
      <c r="B29" s="10" t="s">
        <v>49</v>
      </c>
      <c r="C29" s="12" t="s">
        <v>50</v>
      </c>
      <c r="D29" s="9">
        <v>4690867</v>
      </c>
      <c r="E29" s="9">
        <v>0</v>
      </c>
      <c r="F29" s="9">
        <f t="shared" si="0"/>
        <v>4690867</v>
      </c>
    </row>
    <row r="30" spans="1:6" ht="15">
      <c r="A30" s="7">
        <v>23</v>
      </c>
      <c r="B30" s="10" t="s">
        <v>51</v>
      </c>
      <c r="C30" s="12" t="s">
        <v>52</v>
      </c>
      <c r="D30" s="9">
        <v>14552647</v>
      </c>
      <c r="E30" s="9">
        <v>0</v>
      </c>
      <c r="F30" s="9">
        <f t="shared" si="0"/>
        <v>14552647</v>
      </c>
    </row>
    <row r="31" spans="1:6" ht="15">
      <c r="A31" s="7">
        <v>24</v>
      </c>
      <c r="B31" s="10" t="s">
        <v>53</v>
      </c>
      <c r="C31" s="12" t="s">
        <v>54</v>
      </c>
      <c r="D31" s="9">
        <v>30342886</v>
      </c>
      <c r="E31" s="9">
        <v>3641891</v>
      </c>
      <c r="F31" s="9">
        <f t="shared" si="0"/>
        <v>26700995</v>
      </c>
    </row>
    <row r="32" spans="1:6" ht="15">
      <c r="A32" s="7">
        <v>25</v>
      </c>
      <c r="B32" s="10" t="s">
        <v>55</v>
      </c>
      <c r="C32" s="12" t="s">
        <v>56</v>
      </c>
      <c r="D32" s="9">
        <v>11621652</v>
      </c>
      <c r="E32" s="9">
        <v>0</v>
      </c>
      <c r="F32" s="9">
        <f t="shared" si="0"/>
        <v>11621652</v>
      </c>
    </row>
    <row r="33" spans="1:6" ht="15">
      <c r="A33" s="7">
        <v>26</v>
      </c>
      <c r="B33" s="10" t="s">
        <v>57</v>
      </c>
      <c r="C33" s="12" t="s">
        <v>58</v>
      </c>
      <c r="D33" s="9">
        <v>3139475</v>
      </c>
      <c r="E33" s="9">
        <v>3028265</v>
      </c>
      <c r="F33" s="9">
        <f t="shared" si="0"/>
        <v>111210</v>
      </c>
    </row>
    <row r="34" spans="1:6" ht="15">
      <c r="A34" s="7">
        <v>27</v>
      </c>
      <c r="B34" s="10" t="s">
        <v>59</v>
      </c>
      <c r="C34" s="12" t="s">
        <v>60</v>
      </c>
      <c r="D34" s="9">
        <v>1259364</v>
      </c>
      <c r="E34" s="9">
        <v>158393</v>
      </c>
      <c r="F34" s="9">
        <f t="shared" si="0"/>
        <v>1100971</v>
      </c>
    </row>
    <row r="35" spans="1:6" ht="15">
      <c r="A35" s="7">
        <v>28</v>
      </c>
      <c r="B35" s="10" t="s">
        <v>61</v>
      </c>
      <c r="C35" s="12" t="s">
        <v>62</v>
      </c>
      <c r="D35" s="9">
        <v>3145496</v>
      </c>
      <c r="E35" s="9">
        <v>0</v>
      </c>
      <c r="F35" s="9">
        <f t="shared" si="0"/>
        <v>3145496</v>
      </c>
    </row>
    <row r="36" spans="1:6" ht="25.5">
      <c r="A36" s="7">
        <v>29</v>
      </c>
      <c r="B36" s="10" t="s">
        <v>63</v>
      </c>
      <c r="C36" s="12" t="s">
        <v>64</v>
      </c>
      <c r="D36" s="9">
        <v>12337666</v>
      </c>
      <c r="E36" s="9">
        <v>815940</v>
      </c>
      <c r="F36" s="9">
        <f t="shared" si="0"/>
        <v>11521726</v>
      </c>
    </row>
    <row r="37" spans="1:6" ht="15">
      <c r="A37" s="7">
        <v>30</v>
      </c>
      <c r="B37" s="10" t="s">
        <v>65</v>
      </c>
      <c r="C37" s="12" t="s">
        <v>66</v>
      </c>
      <c r="D37" s="9">
        <v>83850632</v>
      </c>
      <c r="E37" s="9">
        <v>80277672</v>
      </c>
      <c r="F37" s="9">
        <f t="shared" si="0"/>
        <v>3572960</v>
      </c>
    </row>
    <row r="38" spans="1:6" ht="47.25" customHeight="1">
      <c r="A38" s="7">
        <v>31</v>
      </c>
      <c r="B38" s="11" t="s">
        <v>67</v>
      </c>
      <c r="C38" s="12" t="s">
        <v>68</v>
      </c>
      <c r="D38" s="13">
        <v>4776342</v>
      </c>
      <c r="E38" s="13">
        <v>0</v>
      </c>
      <c r="F38" s="13">
        <f t="shared" si="0"/>
        <v>4776342</v>
      </c>
    </row>
    <row r="39" spans="1:6" ht="45.75" customHeight="1">
      <c r="A39" s="7">
        <v>32</v>
      </c>
      <c r="B39" s="11" t="s">
        <v>69</v>
      </c>
      <c r="C39" s="12" t="s">
        <v>70</v>
      </c>
      <c r="D39" s="13">
        <v>14494632</v>
      </c>
      <c r="E39" s="13">
        <v>3700347</v>
      </c>
      <c r="F39" s="13">
        <f t="shared" si="0"/>
        <v>10794285</v>
      </c>
    </row>
    <row r="40" spans="1:6" ht="25.5">
      <c r="A40" s="7">
        <v>33</v>
      </c>
      <c r="B40" s="10" t="s">
        <v>71</v>
      </c>
      <c r="C40" s="12" t="s">
        <v>72</v>
      </c>
      <c r="D40" s="13">
        <v>5094584</v>
      </c>
      <c r="E40" s="13">
        <v>1061966</v>
      </c>
      <c r="F40" s="13">
        <f t="shared" si="0"/>
        <v>4032618</v>
      </c>
    </row>
    <row r="41" spans="1:6" ht="63.75">
      <c r="A41" s="7">
        <v>35</v>
      </c>
      <c r="B41" s="10" t="s">
        <v>73</v>
      </c>
      <c r="C41" s="12" t="s">
        <v>74</v>
      </c>
      <c r="D41" s="13">
        <v>4041198</v>
      </c>
      <c r="E41" s="13">
        <v>4019885</v>
      </c>
      <c r="F41" s="13">
        <f t="shared" si="0"/>
        <v>21313</v>
      </c>
    </row>
    <row r="42" spans="1:6" ht="25.5">
      <c r="A42" s="7">
        <v>39</v>
      </c>
      <c r="B42" s="10" t="s">
        <v>75</v>
      </c>
      <c r="C42" s="12" t="s">
        <v>76</v>
      </c>
      <c r="D42" s="13">
        <v>9838130</v>
      </c>
      <c r="E42" s="13">
        <v>213290</v>
      </c>
      <c r="F42" s="13">
        <f t="shared" si="0"/>
        <v>9624840</v>
      </c>
    </row>
    <row r="43" spans="1:6" ht="25.5">
      <c r="A43" s="14">
        <v>46</v>
      </c>
      <c r="B43" s="15" t="s">
        <v>77</v>
      </c>
      <c r="C43" s="16" t="s">
        <v>78</v>
      </c>
      <c r="D43" s="13">
        <v>505602</v>
      </c>
      <c r="E43" s="13">
        <v>0</v>
      </c>
      <c r="F43" s="13">
        <f t="shared" si="0"/>
        <v>505602</v>
      </c>
    </row>
    <row r="44" spans="1:6" s="18" customFormat="1" ht="12.75" customHeight="1">
      <c r="A44" s="28" t="s">
        <v>79</v>
      </c>
      <c r="B44" s="29"/>
      <c r="C44" s="30"/>
      <c r="D44" s="17">
        <f>SUM(D8:D43)</f>
        <v>502249933</v>
      </c>
      <c r="E44" s="17">
        <f>SUM(E8:E43)</f>
        <v>257272418</v>
      </c>
      <c r="F44" s="17">
        <f>SUM(F8:F43)</f>
        <v>244977515</v>
      </c>
    </row>
    <row r="46" spans="3:4" ht="15">
      <c r="C46" s="19" t="s">
        <v>80</v>
      </c>
      <c r="D46" s="19" t="s">
        <v>80</v>
      </c>
    </row>
    <row r="47" spans="3:4" ht="30">
      <c r="C47" s="19" t="s">
        <v>81</v>
      </c>
      <c r="D47" s="19" t="s">
        <v>82</v>
      </c>
    </row>
    <row r="48" spans="3:5" ht="15">
      <c r="C48" s="20" t="s">
        <v>83</v>
      </c>
      <c r="D48" s="26" t="s">
        <v>84</v>
      </c>
      <c r="E48" s="26"/>
    </row>
    <row r="49" spans="3:5" ht="15">
      <c r="C49" s="21" t="s">
        <v>85</v>
      </c>
      <c r="D49" s="26" t="s">
        <v>86</v>
      </c>
      <c r="E49" s="26"/>
    </row>
    <row r="50" spans="3:5" ht="15">
      <c r="C50" s="21" t="s">
        <v>87</v>
      </c>
      <c r="D50" s="26" t="s">
        <v>88</v>
      </c>
      <c r="E50" s="26"/>
    </row>
    <row r="51" spans="3:5" ht="15">
      <c r="C51" s="21" t="s">
        <v>89</v>
      </c>
      <c r="D51" s="26" t="s">
        <v>90</v>
      </c>
      <c r="E51" s="26"/>
    </row>
    <row r="52" spans="3:5" ht="15">
      <c r="C52" s="19"/>
      <c r="D52" s="26" t="s">
        <v>91</v>
      </c>
      <c r="E52" s="26"/>
    </row>
    <row r="53" spans="3:5" ht="15">
      <c r="C53" s="19"/>
      <c r="D53" s="26" t="s">
        <v>92</v>
      </c>
      <c r="E53" s="26"/>
    </row>
    <row r="54" spans="3:5" ht="15">
      <c r="C54" s="19"/>
      <c r="D54" s="26" t="s">
        <v>93</v>
      </c>
      <c r="E54" s="26"/>
    </row>
    <row r="55" spans="3:5" ht="15">
      <c r="C55" s="19"/>
      <c r="D55" s="26" t="s">
        <v>94</v>
      </c>
      <c r="E55" s="26"/>
    </row>
  </sheetData>
  <sheetProtection/>
  <mergeCells count="14">
    <mergeCell ref="F3:G3"/>
    <mergeCell ref="A4:F4"/>
    <mergeCell ref="K4:N4"/>
    <mergeCell ref="A44:C44"/>
    <mergeCell ref="D48:E48"/>
    <mergeCell ref="E1:F1"/>
    <mergeCell ref="E2:F2"/>
    <mergeCell ref="D55:E55"/>
    <mergeCell ref="D49:E49"/>
    <mergeCell ref="D50:E50"/>
    <mergeCell ref="D51:E51"/>
    <mergeCell ref="D52:E52"/>
    <mergeCell ref="D53:E53"/>
    <mergeCell ref="D54:E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Fizigr</cp:lastModifiedBy>
  <cp:lastPrinted>2017-04-05T05:49:47Z</cp:lastPrinted>
  <dcterms:created xsi:type="dcterms:W3CDTF">2017-04-04T12:23:28Z</dcterms:created>
  <dcterms:modified xsi:type="dcterms:W3CDTF">2017-04-06T05:18:29Z</dcterms:modified>
  <cp:category/>
  <cp:version/>
  <cp:contentType/>
  <cp:contentStatus/>
</cp:coreProperties>
</file>